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A:\Downloads\aus firefox\"/>
    </mc:Choice>
  </mc:AlternateContent>
  <xr:revisionPtr revIDLastSave="0" documentId="13_ncr:1_{75EF2EEF-210A-4A96-A4E5-7C0619C5B169}" xr6:coauthVersionLast="47" xr6:coauthVersionMax="47" xr10:uidLastSave="{00000000-0000-0000-0000-000000000000}"/>
  <bookViews>
    <workbookView xWindow="-120" yWindow="-120" windowWidth="29040" windowHeight="15840" activeTab="1" xr2:uid="{ABC9B70B-FBD5-4541-AD14-E4EBAA7B6611}"/>
  </bookViews>
  <sheets>
    <sheet name="Schlupftermin" sheetId="1" r:id="rId1"/>
    <sheet name="Belegstellentermin" sheetId="4" r:id="rId2"/>
    <sheet name="Umlarvtermin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C22" i="6" s="1"/>
  <c r="C38" i="4"/>
  <c r="C8" i="4"/>
  <c r="C17" i="4" s="1"/>
  <c r="C18" i="4" s="1"/>
  <c r="C22" i="4" s="1"/>
  <c r="C27" i="4" s="1"/>
  <c r="C29" i="4" s="1"/>
  <c r="C30" i="4" s="1"/>
  <c r="C31" i="4" s="1"/>
  <c r="C30" i="1"/>
  <c r="C8" i="1"/>
  <c r="C17" i="1" s="1"/>
  <c r="C29" i="6" l="1"/>
  <c r="C30" i="6" s="1"/>
  <c r="C2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<sst xmlns="http://schemas.openxmlformats.org/spreadsheetml/2006/main" count="36" uniqueCount="24">
  <si>
    <t>Tag</t>
  </si>
  <si>
    <t>Arbeitsschritt</t>
  </si>
  <si>
    <t>Zellen schützen</t>
  </si>
  <si>
    <t>Schlupf der Königinnen, Ableger bilden und schlupfreife Zelle stecken</t>
  </si>
  <si>
    <t>Königinnen sind geschlüpft, Ablegerbildung mit bereits geschlüpften Pinzessinen möglich</t>
  </si>
  <si>
    <t>Pflegevolk (z.B. Sammelbrutableger) erstellen</t>
  </si>
  <si>
    <t>Umlarven, Zuchtlatten geben</t>
  </si>
  <si>
    <t>Annahme kontrollieren, nachlarven</t>
  </si>
  <si>
    <t>Begattungskästchen vorbereiten; kühl und dunkel stellen; Edelzelle mit Ausfressschutz stecken</t>
  </si>
  <si>
    <t>Schlupf der Königinnen. Alternative zur Bildung mit Schlupfreifer Zelle: Begattungskästchen jetzt mit Prinzessin bilden</t>
  </si>
  <si>
    <t>Begattungskästchen draußen aufstellen, Schlupfkontrolle</t>
  </si>
  <si>
    <t>Bei nicht geschlüpften Zellen Königin zugeben</t>
  </si>
  <si>
    <t>Beschickung der Belegstelle</t>
  </si>
  <si>
    <t>Abholung von der Belegstelle, Begattungserfolg kontrollieren</t>
  </si>
  <si>
    <t>Datum</t>
  </si>
  <si>
    <t>Sammelbrutableger bilden</t>
  </si>
  <si>
    <t>…</t>
  </si>
  <si>
    <t>Nachschaffungszellen brechen, umlarven und jüngste Larven einhängen</t>
  </si>
  <si>
    <t>Hier gewünschtes Schlupfdatum eingeben</t>
  </si>
  <si>
    <t>Zuchtkalender für Schlupftermin</t>
  </si>
  <si>
    <t>Zuchtkalender ab Umlarven</t>
  </si>
  <si>
    <t>Zuchtkalender für Belegstellenbeschickung</t>
  </si>
  <si>
    <t xml:space="preserve">Hier gewünschtes Datum eingeben </t>
  </si>
  <si>
    <t>Hier Umlarvtermin eingeben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</si>
</sst>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4" fontId="0" fillId="2" borderId="0" xfId="0" applyNumberFormat="1" applyFill="1"/>
    <xf numFmtId="0" fontId="1" fillId="2" borderId="0" xfId="0" applyFont="1" applyFill="1"/>
    <xf numFmtId="0" fontId="1" fillId="4" borderId="0" xfId="0" applyFont="1" applyFill="1"/>
    <xf numFmtId="0" fontId="1" fillId="3" borderId="0" xfId="0" applyFont="1" applyFill="1"/>
    <xf numFmtId="0" fontId="0" fillId="4" borderId="0" xfId="0" applyFill="1" applyAlignment="1">
      <alignment horizontal="right"/>
    </xf>
    <xf numFmtId="0" fontId="0" fillId="6" borderId="0" xfId="0" applyFill="1"/>
    <xf numFmtId="0" fontId="1" fillId="6" borderId="0" xfId="0" applyFont="1" applyFill="1"/>
    <xf numFmtId="14" fontId="1" fillId="5" borderId="0" xfId="0" applyNumberFormat="1" applyFont="1" applyFill="1" applyProtection="1">
      <protection locked="0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1790700</xdr:colOff>
      <xdr:row>27</xdr:row>
      <xdr:rowOff>171450</xdr:rowOff>
    </xdr:from>
    <xdr:to>
      <xdr:col>1</xdr:col>
      <xdr:colOff>2457449</xdr:colOff>
      <xdr:row>29</xdr:row>
      <xdr:rowOff>36956</xdr:rowOff>
    </xdr:to>
    <xdr:sp macro="" textlink="">
      <xdr:nvSpPr>
        <xdr:cNvPr id="2" name="Pfeil: nach rechts 1">
          <a:extLst>
            <a:ext uri="{FF2B5EF4-FFF2-40B4-BE49-F238E27FC236}">
              <a16:creationId xmlns:a16="http://schemas.microsoft.com/office/drawing/2014/main" id="{3B618F6A-9EFB-ECF6-5BC4-EE8B8813F2E0}"/>
            </a:ext>
          </a:extLst>
        </xdr:cNvPr>
        <xdr:cNvSpPr/>
      </xdr:nvSpPr>
      <xdr:spPr>
        <a:xfrm>
          <a:off x="2552700" y="5391150"/>
          <a:ext cx="666749" cy="246506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1533524</xdr:colOff>
      <xdr:row>30</xdr:row>
      <xdr:rowOff>152400</xdr:rowOff>
    </xdr:from>
    <xdr:to>
      <xdr:col>1</xdr:col>
      <xdr:colOff>2273807</xdr:colOff>
      <xdr:row>32</xdr:row>
      <xdr:rowOff>65532</xdr:rowOff>
    </xdr:to>
    <xdr:sp macro="" textlink="">
      <xdr:nvSpPr>
        <xdr:cNvPr id="2" name="Pfeil: nach rechts 1">
          <a:extLst>
            <a:ext uri="{FF2B5EF4-FFF2-40B4-BE49-F238E27FC236}">
              <a16:creationId xmlns:a16="http://schemas.microsoft.com/office/drawing/2014/main" id="{0F2996D0-3DFB-03DC-8CAB-C7A169271374}"/>
            </a:ext>
          </a:extLst>
        </xdr:cNvPr>
        <xdr:cNvSpPr/>
      </xdr:nvSpPr>
      <xdr:spPr>
        <a:xfrm>
          <a:off x="2295524" y="6153150"/>
          <a:ext cx="740283" cy="2941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1219199</xdr:colOff>
      <xdr:row>15</xdr:row>
      <xdr:rowOff>104775</xdr:rowOff>
    </xdr:from>
    <xdr:to>
      <xdr:col>1</xdr:col>
      <xdr:colOff>2054732</xdr:colOff>
      <xdr:row>17</xdr:row>
      <xdr:rowOff>132207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F8DAF85E-3958-457B-94FD-44253C7652B2}"/>
            </a:ext>
          </a:extLst>
        </xdr:cNvPr>
        <xdr:cNvSpPr/>
      </xdr:nvSpPr>
      <xdr:spPr>
        <a:xfrm>
          <a:off x="1981199" y="3181350"/>
          <a:ext cx="835533" cy="40843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67F1-7508-4AF9-A6E0-5CA763E96F71}">
  <dimension ref="A2:E30"/>
  <sheetViews>
    <sheetView workbookViewId="0">
      <selection activeCell="H26" sqref="H26"/>
    </sheetView>
  </sheetViews>
  <sheetFormatPr baseColWidth="10" defaultRowHeight="15" x14ac:dyDescent="0.25"/>
  <cols>
    <col min="2" max="2" width="37.85546875" customWidth="1"/>
    <col min="3" max="3" width="13" customWidth="1"/>
    <col min="4" max="4" width="5.140625" customWidth="1"/>
    <col min="5" max="5" width="79.140625" customWidth="1"/>
  </cols>
  <sheetData>
    <row r="2" spans="1:5" x14ac:dyDescent="0.25">
      <c r="A2" s="13" t="e" vm="1">
        <v>#VALUE!</v>
      </c>
      <c r="B2" s="13"/>
    </row>
    <row r="3" spans="1:5" x14ac:dyDescent="0.25">
      <c r="A3" s="13"/>
      <c r="B3" s="13"/>
    </row>
    <row r="4" spans="1:5" x14ac:dyDescent="0.25">
      <c r="A4" s="13"/>
      <c r="B4" s="13"/>
    </row>
    <row r="5" spans="1:5" ht="21" x14ac:dyDescent="0.35">
      <c r="A5" s="13"/>
      <c r="B5" s="13"/>
      <c r="C5" s="12" t="s">
        <v>19</v>
      </c>
    </row>
    <row r="7" spans="1:5" x14ac:dyDescent="0.25">
      <c r="C7" s="5" t="s">
        <v>14</v>
      </c>
      <c r="D7" s="6" t="s">
        <v>0</v>
      </c>
      <c r="E7" s="7" t="s">
        <v>1</v>
      </c>
    </row>
    <row r="8" spans="1:5" x14ac:dyDescent="0.25">
      <c r="C8" s="4">
        <f>C29-21</f>
        <v>45637</v>
      </c>
      <c r="D8" s="3">
        <v>0</v>
      </c>
      <c r="E8" s="2" t="s">
        <v>15</v>
      </c>
    </row>
    <row r="9" spans="1:5" x14ac:dyDescent="0.25">
      <c r="C9" s="1"/>
      <c r="D9" s="3">
        <v>1</v>
      </c>
      <c r="E9" s="2"/>
    </row>
    <row r="10" spans="1:5" x14ac:dyDescent="0.25">
      <c r="C10" s="1"/>
      <c r="D10" s="3">
        <v>2</v>
      </c>
      <c r="E10" s="2"/>
    </row>
    <row r="11" spans="1:5" x14ac:dyDescent="0.25">
      <c r="C11" s="1"/>
      <c r="D11" s="3">
        <v>3</v>
      </c>
      <c r="E11" s="2"/>
    </row>
    <row r="12" spans="1:5" x14ac:dyDescent="0.25">
      <c r="C12" s="1"/>
      <c r="D12" s="3">
        <v>4</v>
      </c>
      <c r="E12" s="2"/>
    </row>
    <row r="13" spans="1:5" x14ac:dyDescent="0.25">
      <c r="C13" s="1"/>
      <c r="D13" s="3">
        <v>5</v>
      </c>
      <c r="E13" s="2"/>
    </row>
    <row r="14" spans="1:5" x14ac:dyDescent="0.25">
      <c r="C14" s="1"/>
      <c r="D14" s="3">
        <v>6</v>
      </c>
      <c r="E14" s="2"/>
    </row>
    <row r="15" spans="1:5" x14ac:dyDescent="0.25">
      <c r="C15" s="1"/>
      <c r="D15" s="3">
        <v>7</v>
      </c>
      <c r="E15" s="2"/>
    </row>
    <row r="16" spans="1:5" x14ac:dyDescent="0.25">
      <c r="C16" s="1"/>
      <c r="D16" s="3">
        <v>8</v>
      </c>
      <c r="E16" s="2"/>
    </row>
    <row r="17" spans="1:5" x14ac:dyDescent="0.25">
      <c r="C17" s="4">
        <f>C8+9</f>
        <v>45646</v>
      </c>
      <c r="D17" s="3">
        <v>9</v>
      </c>
      <c r="E17" s="2" t="s">
        <v>17</v>
      </c>
    </row>
    <row r="18" spans="1:5" x14ac:dyDescent="0.25">
      <c r="C18" s="1"/>
      <c r="D18" s="3">
        <v>10</v>
      </c>
      <c r="E18" s="2"/>
    </row>
    <row r="19" spans="1:5" x14ac:dyDescent="0.25">
      <c r="C19" s="1"/>
      <c r="D19" s="3">
        <v>11</v>
      </c>
      <c r="E19" s="2"/>
    </row>
    <row r="20" spans="1:5" x14ac:dyDescent="0.25">
      <c r="C20" s="1"/>
      <c r="D20" s="3">
        <v>12</v>
      </c>
      <c r="E20" s="2"/>
    </row>
    <row r="21" spans="1:5" x14ac:dyDescent="0.25">
      <c r="C21" s="1"/>
      <c r="D21" s="3">
        <v>13</v>
      </c>
      <c r="E21" s="2"/>
    </row>
    <row r="22" spans="1:5" x14ac:dyDescent="0.25">
      <c r="C22" s="4">
        <f>C8+14</f>
        <v>45651</v>
      </c>
      <c r="D22" s="3">
        <v>14</v>
      </c>
      <c r="E22" s="2" t="s">
        <v>2</v>
      </c>
    </row>
    <row r="23" spans="1:5" x14ac:dyDescent="0.25">
      <c r="C23" s="1"/>
      <c r="D23" s="3">
        <v>15</v>
      </c>
      <c r="E23" s="2"/>
    </row>
    <row r="24" spans="1:5" x14ac:dyDescent="0.25">
      <c r="C24" s="1"/>
      <c r="D24" s="3">
        <v>16</v>
      </c>
      <c r="E24" s="2"/>
    </row>
    <row r="25" spans="1:5" x14ac:dyDescent="0.25">
      <c r="C25" s="1"/>
      <c r="D25" s="3">
        <v>17</v>
      </c>
      <c r="E25" s="2"/>
    </row>
    <row r="26" spans="1:5" x14ac:dyDescent="0.25">
      <c r="C26" s="1"/>
      <c r="D26" s="3">
        <v>18</v>
      </c>
      <c r="E26" s="2"/>
    </row>
    <row r="27" spans="1:5" x14ac:dyDescent="0.25">
      <c r="C27" s="1"/>
      <c r="D27" s="3">
        <v>19</v>
      </c>
      <c r="E27" s="2"/>
    </row>
    <row r="28" spans="1:5" x14ac:dyDescent="0.25">
      <c r="C28" s="1"/>
      <c r="D28" s="3">
        <v>20</v>
      </c>
      <c r="E28" s="2"/>
    </row>
    <row r="29" spans="1:5" x14ac:dyDescent="0.25">
      <c r="A29" s="14" t="s">
        <v>18</v>
      </c>
      <c r="B29" s="14"/>
      <c r="C29" s="11">
        <v>45658</v>
      </c>
      <c r="D29" s="3">
        <v>21</v>
      </c>
      <c r="E29" s="2" t="s">
        <v>3</v>
      </c>
    </row>
    <row r="30" spans="1:5" x14ac:dyDescent="0.25">
      <c r="C30" s="4">
        <f>C29+1</f>
        <v>45659</v>
      </c>
      <c r="D30" s="3">
        <v>22</v>
      </c>
      <c r="E30" s="2" t="s">
        <v>4</v>
      </c>
    </row>
  </sheetData>
  <sheetProtection algorithmName="SHA-512" hashValue="Udv50FobFRCb8v8P12gun7CNdcxiUnOmk0NhU+mBrvzlotVF809dzPzuRCJCrBgWX7cnudpwJ6AWcPchGMv/Yw==" saltValue="vGzwOcD3oCP+HoQvr3v/uQ==" spinCount="100000" sheet="1" objects="1" scenarios="1"/>
  <mergeCells count="2">
    <mergeCell ref="A2:B5"/>
    <mergeCell ref="A29:B2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59BE-3A8F-4BC2-BFC0-9D68C5C874C3}">
  <dimension ref="A1:E38"/>
  <sheetViews>
    <sheetView tabSelected="1" topLeftCell="A4" workbookViewId="0">
      <selection activeCell="C33" sqref="C33"/>
    </sheetView>
  </sheetViews>
  <sheetFormatPr baseColWidth="10" defaultRowHeight="15" x14ac:dyDescent="0.25"/>
  <cols>
    <col min="2" max="2" width="38.28515625" customWidth="1"/>
    <col min="4" max="4" width="7.140625" customWidth="1"/>
    <col min="5" max="5" width="103" customWidth="1"/>
  </cols>
  <sheetData>
    <row r="1" spans="1:5" x14ac:dyDescent="0.25">
      <c r="A1" s="13" t="e" vm="1">
        <v>#VALUE!</v>
      </c>
      <c r="B1" s="13"/>
    </row>
    <row r="2" spans="1:5" x14ac:dyDescent="0.25">
      <c r="A2" s="13"/>
      <c r="B2" s="13"/>
    </row>
    <row r="3" spans="1:5" x14ac:dyDescent="0.25">
      <c r="A3" s="13"/>
      <c r="B3" s="13"/>
    </row>
    <row r="4" spans="1:5" ht="31.5" customHeight="1" x14ac:dyDescent="0.25">
      <c r="A4" s="13"/>
      <c r="B4" s="13"/>
    </row>
    <row r="5" spans="1:5" ht="21" x14ac:dyDescent="0.35">
      <c r="C5" s="15" t="s">
        <v>21</v>
      </c>
      <c r="D5" s="16"/>
      <c r="E5" s="16"/>
    </row>
    <row r="7" spans="1:5" x14ac:dyDescent="0.25">
      <c r="C7" s="5" t="s">
        <v>14</v>
      </c>
      <c r="D7" s="6" t="s">
        <v>0</v>
      </c>
      <c r="E7" s="10" t="s">
        <v>1</v>
      </c>
    </row>
    <row r="8" spans="1:5" x14ac:dyDescent="0.25">
      <c r="C8" s="4">
        <f>C32-24</f>
        <v>46139</v>
      </c>
      <c r="D8" s="3">
        <v>0</v>
      </c>
      <c r="E8" s="9" t="s">
        <v>5</v>
      </c>
    </row>
    <row r="9" spans="1:5" x14ac:dyDescent="0.25">
      <c r="C9" s="1"/>
      <c r="D9" s="3">
        <v>1</v>
      </c>
      <c r="E9" s="9"/>
    </row>
    <row r="10" spans="1:5" x14ac:dyDescent="0.25">
      <c r="C10" s="1"/>
      <c r="D10" s="3">
        <v>2</v>
      </c>
      <c r="E10" s="9"/>
    </row>
    <row r="11" spans="1:5" x14ac:dyDescent="0.25">
      <c r="C11" s="1"/>
      <c r="D11" s="3">
        <v>3</v>
      </c>
      <c r="E11" s="9"/>
    </row>
    <row r="12" spans="1:5" x14ac:dyDescent="0.25">
      <c r="C12" s="1"/>
      <c r="D12" s="3">
        <v>4</v>
      </c>
      <c r="E12" s="9"/>
    </row>
    <row r="13" spans="1:5" x14ac:dyDescent="0.25">
      <c r="C13" s="1"/>
      <c r="D13" s="3">
        <v>5</v>
      </c>
      <c r="E13" s="9"/>
    </row>
    <row r="14" spans="1:5" x14ac:dyDescent="0.25">
      <c r="C14" s="1"/>
      <c r="D14" s="3">
        <v>6</v>
      </c>
      <c r="E14" s="9"/>
    </row>
    <row r="15" spans="1:5" x14ac:dyDescent="0.25">
      <c r="C15" s="1"/>
      <c r="D15" s="3">
        <v>7</v>
      </c>
      <c r="E15" s="9"/>
    </row>
    <row r="16" spans="1:5" x14ac:dyDescent="0.25">
      <c r="C16" s="1"/>
      <c r="D16" s="3">
        <v>8</v>
      </c>
      <c r="E16" s="9"/>
    </row>
    <row r="17" spans="1:5" x14ac:dyDescent="0.25">
      <c r="C17" s="4">
        <f>C8+9</f>
        <v>46148</v>
      </c>
      <c r="D17" s="3">
        <v>9</v>
      </c>
      <c r="E17" s="9" t="s">
        <v>6</v>
      </c>
    </row>
    <row r="18" spans="1:5" x14ac:dyDescent="0.25">
      <c r="C18" s="4">
        <f>C17+1</f>
        <v>46149</v>
      </c>
      <c r="D18" s="3">
        <v>10</v>
      </c>
      <c r="E18" s="9" t="s">
        <v>7</v>
      </c>
    </row>
    <row r="19" spans="1:5" x14ac:dyDescent="0.25">
      <c r="C19" s="1"/>
      <c r="D19" s="3">
        <v>11</v>
      </c>
      <c r="E19" s="9"/>
    </row>
    <row r="20" spans="1:5" x14ac:dyDescent="0.25">
      <c r="C20" s="1"/>
      <c r="D20" s="3">
        <v>12</v>
      </c>
      <c r="E20" s="9"/>
    </row>
    <row r="21" spans="1:5" x14ac:dyDescent="0.25">
      <c r="C21" s="1"/>
      <c r="D21" s="3">
        <v>13</v>
      </c>
      <c r="E21" s="9"/>
    </row>
    <row r="22" spans="1:5" x14ac:dyDescent="0.25">
      <c r="C22" s="4">
        <f>C18+4</f>
        <v>46153</v>
      </c>
      <c r="D22" s="3">
        <v>14</v>
      </c>
      <c r="E22" s="9" t="s">
        <v>2</v>
      </c>
    </row>
    <row r="23" spans="1:5" x14ac:dyDescent="0.25">
      <c r="C23" s="1"/>
      <c r="D23" s="3">
        <v>15</v>
      </c>
      <c r="E23" s="9"/>
    </row>
    <row r="24" spans="1:5" x14ac:dyDescent="0.25">
      <c r="C24" s="1"/>
      <c r="D24" s="3">
        <v>16</v>
      </c>
      <c r="E24" s="9"/>
    </row>
    <row r="25" spans="1:5" x14ac:dyDescent="0.25">
      <c r="C25" s="1"/>
      <c r="D25" s="3">
        <v>17</v>
      </c>
      <c r="E25" s="9"/>
    </row>
    <row r="26" spans="1:5" x14ac:dyDescent="0.25">
      <c r="C26" s="1"/>
      <c r="D26" s="3">
        <v>18</v>
      </c>
      <c r="E26" s="9"/>
    </row>
    <row r="27" spans="1:5" x14ac:dyDescent="0.25">
      <c r="C27" s="4">
        <f>C22+5</f>
        <v>46158</v>
      </c>
      <c r="D27" s="3">
        <v>19</v>
      </c>
      <c r="E27" s="9" t="s">
        <v>8</v>
      </c>
    </row>
    <row r="28" spans="1:5" x14ac:dyDescent="0.25">
      <c r="C28" s="1"/>
      <c r="D28" s="3">
        <v>20</v>
      </c>
      <c r="E28" s="9"/>
    </row>
    <row r="29" spans="1:5" x14ac:dyDescent="0.25">
      <c r="C29" s="4">
        <f>C27+2</f>
        <v>46160</v>
      </c>
      <c r="D29" s="3">
        <v>21</v>
      </c>
      <c r="E29" s="9" t="s">
        <v>9</v>
      </c>
    </row>
    <row r="30" spans="1:5" x14ac:dyDescent="0.25">
      <c r="C30" s="4">
        <f>C29+1</f>
        <v>46161</v>
      </c>
      <c r="D30" s="3">
        <v>22</v>
      </c>
      <c r="E30" s="9" t="s">
        <v>10</v>
      </c>
    </row>
    <row r="31" spans="1:5" x14ac:dyDescent="0.25">
      <c r="C31" s="4">
        <f>C30+1</f>
        <v>46162</v>
      </c>
      <c r="D31" s="3">
        <v>23</v>
      </c>
      <c r="E31" s="9" t="s">
        <v>11</v>
      </c>
    </row>
    <row r="32" spans="1:5" x14ac:dyDescent="0.25">
      <c r="A32" s="14" t="s">
        <v>22</v>
      </c>
      <c r="B32" s="14"/>
      <c r="C32" s="11">
        <v>46163</v>
      </c>
      <c r="D32" s="3">
        <v>24</v>
      </c>
      <c r="E32" s="9" t="s">
        <v>12</v>
      </c>
    </row>
    <row r="33" spans="3:5" x14ac:dyDescent="0.25">
      <c r="C33" s="1"/>
      <c r="D33" s="3">
        <v>25</v>
      </c>
      <c r="E33" s="9"/>
    </row>
    <row r="34" spans="3:5" x14ac:dyDescent="0.25">
      <c r="C34" s="1"/>
      <c r="D34" s="3">
        <v>26</v>
      </c>
      <c r="E34" s="9"/>
    </row>
    <row r="35" spans="3:5" x14ac:dyDescent="0.25">
      <c r="C35" s="1"/>
      <c r="D35" s="8" t="s">
        <v>16</v>
      </c>
      <c r="E35" s="9"/>
    </row>
    <row r="36" spans="3:5" x14ac:dyDescent="0.25">
      <c r="C36" s="1"/>
      <c r="D36" s="3">
        <v>36</v>
      </c>
      <c r="E36" s="9"/>
    </row>
    <row r="37" spans="3:5" x14ac:dyDescent="0.25">
      <c r="C37" s="1"/>
      <c r="D37" s="3">
        <v>37</v>
      </c>
      <c r="E37" s="9"/>
    </row>
    <row r="38" spans="3:5" x14ac:dyDescent="0.25">
      <c r="C38" s="4">
        <f>C32+14</f>
        <v>46177</v>
      </c>
      <c r="D38" s="3">
        <v>38</v>
      </c>
      <c r="E38" s="9" t="s">
        <v>13</v>
      </c>
    </row>
  </sheetData>
  <sheetProtection algorithmName="SHA-512" hashValue="2OvmLoUFPSam7RKKkDrpCg6EXHkzaLPn+Qwkli3mHIap5bElhcZOjBw/1eByPQ6M2Z6CdC+1J8z0s3ydwVvaKA==" saltValue="SM2K11RxaqEJK/xm86Dptg==" spinCount="100000" sheet="1" objects="1" scenarios="1"/>
  <mergeCells count="3">
    <mergeCell ref="A1:B4"/>
    <mergeCell ref="C5:E5"/>
    <mergeCell ref="A32:B3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EE1C-B820-4F63-9DF2-97003B22726F}">
  <dimension ref="A1:E30"/>
  <sheetViews>
    <sheetView workbookViewId="0">
      <selection activeCell="C29" sqref="C29"/>
    </sheetView>
  </sheetViews>
  <sheetFormatPr baseColWidth="10" defaultRowHeight="15" x14ac:dyDescent="0.25"/>
  <cols>
    <col min="2" max="2" width="32.7109375" customWidth="1"/>
    <col min="5" max="5" width="79.7109375" customWidth="1"/>
  </cols>
  <sheetData>
    <row r="1" spans="1:5" x14ac:dyDescent="0.25">
      <c r="A1" s="13" t="e" vm="1">
        <v>#VALUE!</v>
      </c>
      <c r="B1" s="13"/>
    </row>
    <row r="2" spans="1:5" x14ac:dyDescent="0.25">
      <c r="A2" s="13"/>
      <c r="B2" s="13"/>
    </row>
    <row r="3" spans="1:5" x14ac:dyDescent="0.25">
      <c r="A3" s="13"/>
      <c r="B3" s="13"/>
    </row>
    <row r="4" spans="1:5" ht="26.25" customHeight="1" x14ac:dyDescent="0.25">
      <c r="A4" s="13"/>
      <c r="B4" s="13"/>
    </row>
    <row r="5" spans="1:5" ht="21" x14ac:dyDescent="0.35">
      <c r="C5" s="12" t="s">
        <v>20</v>
      </c>
    </row>
    <row r="7" spans="1:5" x14ac:dyDescent="0.25">
      <c r="C7" s="5" t="s">
        <v>14</v>
      </c>
      <c r="D7" s="6" t="s">
        <v>0</v>
      </c>
      <c r="E7" s="7" t="s">
        <v>1</v>
      </c>
    </row>
    <row r="8" spans="1:5" x14ac:dyDescent="0.25">
      <c r="C8" s="4">
        <f>C17-9</f>
        <v>45649</v>
      </c>
      <c r="D8" s="3">
        <v>0</v>
      </c>
      <c r="E8" s="2" t="s">
        <v>15</v>
      </c>
    </row>
    <row r="9" spans="1:5" x14ac:dyDescent="0.25">
      <c r="C9" s="1"/>
      <c r="D9" s="3">
        <v>1</v>
      </c>
      <c r="E9" s="2"/>
    </row>
    <row r="10" spans="1:5" x14ac:dyDescent="0.25">
      <c r="C10" s="1"/>
      <c r="D10" s="3">
        <v>2</v>
      </c>
      <c r="E10" s="2"/>
    </row>
    <row r="11" spans="1:5" x14ac:dyDescent="0.25">
      <c r="C11" s="1"/>
      <c r="D11" s="3">
        <v>3</v>
      </c>
      <c r="E11" s="2"/>
    </row>
    <row r="12" spans="1:5" x14ac:dyDescent="0.25">
      <c r="C12" s="1"/>
      <c r="D12" s="3">
        <v>4</v>
      </c>
      <c r="E12" s="2"/>
    </row>
    <row r="13" spans="1:5" x14ac:dyDescent="0.25">
      <c r="C13" s="1"/>
      <c r="D13" s="3">
        <v>5</v>
      </c>
      <c r="E13" s="2"/>
    </row>
    <row r="14" spans="1:5" x14ac:dyDescent="0.25">
      <c r="C14" s="1"/>
      <c r="D14" s="3">
        <v>6</v>
      </c>
      <c r="E14" s="2"/>
    </row>
    <row r="15" spans="1:5" x14ac:dyDescent="0.25">
      <c r="C15" s="1"/>
      <c r="D15" s="3">
        <v>7</v>
      </c>
      <c r="E15" s="2"/>
    </row>
    <row r="16" spans="1:5" x14ac:dyDescent="0.25">
      <c r="C16" s="1"/>
      <c r="D16" s="3">
        <v>8</v>
      </c>
      <c r="E16" s="2"/>
    </row>
    <row r="17" spans="1:5" x14ac:dyDescent="0.25">
      <c r="A17" s="14" t="s">
        <v>23</v>
      </c>
      <c r="B17" s="14"/>
      <c r="C17" s="11">
        <v>45658</v>
      </c>
      <c r="D17" s="3">
        <v>9</v>
      </c>
      <c r="E17" s="2" t="s">
        <v>17</v>
      </c>
    </row>
    <row r="18" spans="1:5" x14ac:dyDescent="0.25">
      <c r="C18" s="1"/>
      <c r="D18" s="3">
        <v>10</v>
      </c>
      <c r="E18" s="2"/>
    </row>
    <row r="19" spans="1:5" x14ac:dyDescent="0.25">
      <c r="C19" s="1"/>
      <c r="D19" s="3">
        <v>11</v>
      </c>
      <c r="E19" s="2"/>
    </row>
    <row r="20" spans="1:5" x14ac:dyDescent="0.25">
      <c r="C20" s="1"/>
      <c r="D20" s="3">
        <v>12</v>
      </c>
      <c r="E20" s="2"/>
    </row>
    <row r="21" spans="1:5" x14ac:dyDescent="0.25">
      <c r="C21" s="1"/>
      <c r="D21" s="3">
        <v>13</v>
      </c>
      <c r="E21" s="2"/>
    </row>
    <row r="22" spans="1:5" x14ac:dyDescent="0.25">
      <c r="C22" s="4">
        <f>C8+14</f>
        <v>45663</v>
      </c>
      <c r="D22" s="3">
        <v>14</v>
      </c>
      <c r="E22" s="2" t="s">
        <v>2</v>
      </c>
    </row>
    <row r="23" spans="1:5" x14ac:dyDescent="0.25">
      <c r="C23" s="1"/>
      <c r="D23" s="3">
        <v>15</v>
      </c>
      <c r="E23" s="2"/>
    </row>
    <row r="24" spans="1:5" x14ac:dyDescent="0.25">
      <c r="C24" s="1"/>
      <c r="D24" s="3">
        <v>16</v>
      </c>
      <c r="E24" s="2"/>
    </row>
    <row r="25" spans="1:5" x14ac:dyDescent="0.25">
      <c r="C25" s="1"/>
      <c r="D25" s="3">
        <v>17</v>
      </c>
      <c r="E25" s="2"/>
    </row>
    <row r="26" spans="1:5" x14ac:dyDescent="0.25">
      <c r="C26" s="1"/>
      <c r="D26" s="3">
        <v>18</v>
      </c>
      <c r="E26" s="2"/>
    </row>
    <row r="27" spans="1:5" x14ac:dyDescent="0.25">
      <c r="C27" s="1"/>
      <c r="D27" s="3">
        <v>19</v>
      </c>
      <c r="E27" s="2"/>
    </row>
    <row r="28" spans="1:5" x14ac:dyDescent="0.25">
      <c r="C28" s="1"/>
      <c r="D28" s="3">
        <v>20</v>
      </c>
      <c r="E28" s="2"/>
    </row>
    <row r="29" spans="1:5" x14ac:dyDescent="0.25">
      <c r="C29" s="4">
        <f>C8+21</f>
        <v>45670</v>
      </c>
      <c r="D29" s="3">
        <v>21</v>
      </c>
      <c r="E29" s="2" t="s">
        <v>3</v>
      </c>
    </row>
    <row r="30" spans="1:5" x14ac:dyDescent="0.25">
      <c r="C30" s="4">
        <f>C29+1</f>
        <v>45671</v>
      </c>
      <c r="D30" s="3">
        <v>22</v>
      </c>
      <c r="E30" s="2" t="s">
        <v>4</v>
      </c>
    </row>
  </sheetData>
  <sheetProtection algorithmName="SHA-512" hashValue="OoyIw6eoF2Oo5vxSg9BrCqhj6uud0DSjKhO9IbLSYBEvQbVZcRhpTLuJQoQmk2CRZ3J0iAsQqegmuOmvYJY7Mg==" saltValue="EauwUAUTzCM5HQy/JctB2Q==" spinCount="100000" sheet="1" objects="1" scenarios="1"/>
  <mergeCells count="2">
    <mergeCell ref="A17:B17"/>
    <mergeCell ref="A1:B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Schlupftermin</vt:lpstr>
      <vt:lpstr>Belegstellentermin</vt:lpstr>
      <vt:lpstr>Umlarvtermin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Bücheler, Boris</dc:creator>
  <cp:lastModifiedBy>Schuchmann Andreas</cp:lastModifiedBy>
  <dcterms:created xsi:type="dcterms:W3CDTF">2025-04-15T11:35:20Z</dcterms:created>
  <dcterms:modified xsi:type="dcterms:W3CDTF">2026-05-17T03:00:16Z</dcterms:modified>
</cp:coreProperties>
</file>